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prospetto comparativo compl" sheetId="1" r:id="rId1"/>
    <sheet name="rapporto posti alunni 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F22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C22" i="1"/>
  <c r="B22" i="1"/>
</calcChain>
</file>

<file path=xl/sharedStrings.xml><?xml version="1.0" encoding="utf-8"?>
<sst xmlns="http://schemas.openxmlformats.org/spreadsheetml/2006/main" count="32" uniqueCount="32">
  <si>
    <t>PROSPETTO COMPARATIVO NAZIONALE ASSEGNAZIONE POSTI OF ( OBIETTIVO) TRATTO DA ORIZZONTE SCUOLA</t>
  </si>
  <si>
    <t>REGIONE</t>
  </si>
  <si>
    <t>ALUNNI OF 15_16</t>
  </si>
  <si>
    <t>ALUNNI OF 16_17</t>
  </si>
  <si>
    <t>DIFF ALUNNI +/-</t>
  </si>
  <si>
    <t>OF ASSEGNATO</t>
  </si>
  <si>
    <t>DIFF CON OF 15_16</t>
  </si>
  <si>
    <t>ABRUZZO</t>
  </si>
  <si>
    <t>BASILICATA</t>
  </si>
  <si>
    <t>CALABRIA</t>
  </si>
  <si>
    <t>CAMPANIA</t>
  </si>
  <si>
    <t>EMILIA ROM</t>
  </si>
  <si>
    <t>FRIULI</t>
  </si>
  <si>
    <t>LIGURIA</t>
  </si>
  <si>
    <t>LOMBARDIA</t>
  </si>
  <si>
    <t>MARCHE</t>
  </si>
  <si>
    <t>MOLISE</t>
  </si>
  <si>
    <t>PIEMONTE</t>
  </si>
  <si>
    <t>% TAGLIO</t>
  </si>
  <si>
    <t>PUGLIA</t>
  </si>
  <si>
    <t>SARDEGNA</t>
  </si>
  <si>
    <t>SICILIA</t>
  </si>
  <si>
    <t>TOSCANA</t>
  </si>
  <si>
    <t>UMBRIA</t>
  </si>
  <si>
    <t>VENETO</t>
  </si>
  <si>
    <t>TOT NAZIONALE</t>
  </si>
  <si>
    <t>LAZIO</t>
  </si>
  <si>
    <t>% OF ASSEGNATO</t>
  </si>
  <si>
    <t>alunni in meno</t>
  </si>
  <si>
    <t>alunni in più</t>
  </si>
  <si>
    <t>posti in più con alunni in meno</t>
  </si>
  <si>
    <t>posti in meno con alunni in più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</si>
</sst>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3" borderId="4" xfId="0" applyFill="1" applyBorder="1"/>
    <xf numFmtId="0" fontId="0" fillId="6" borderId="4" xfId="0" applyFill="1" applyBorder="1"/>
    <xf numFmtId="0" fontId="1" fillId="4" borderId="4" xfId="0" applyFont="1" applyFill="1" applyBorder="1"/>
    <xf numFmtId="0" fontId="0" fillId="4" borderId="4" xfId="0" applyFill="1" applyBorder="1"/>
    <xf numFmtId="0" fontId="0" fillId="2" borderId="4" xfId="0" applyFill="1" applyBorder="1"/>
    <xf numFmtId="0" fontId="0" fillId="7" borderId="4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E30" sqref="E30"/>
    </sheetView>
  </sheetViews>
  <sheetFormatPr defaultRowHeight="15" x14ac:dyDescent="0.25"/>
  <cols>
    <col min="1" max="1" width="15.42578125" customWidth="1"/>
    <col min="2" max="2" width="16.42578125" customWidth="1"/>
    <col min="3" max="3" width="16.7109375" customWidth="1"/>
    <col min="4" max="4" width="16.5703125" customWidth="1"/>
    <col min="5" max="5" width="14.5703125" customWidth="1"/>
    <col min="6" max="6" width="17.85546875" customWidth="1"/>
    <col min="7" max="7" width="16.5703125" customWidth="1"/>
    <col min="8" max="8" width="9.85546875" customWidth="1"/>
  </cols>
  <sheetData>
    <row r="1" spans="1:8" ht="15.75" thickBot="1" x14ac:dyDescent="0.3">
      <c r="A1" s="1" t="s">
        <v>0</v>
      </c>
      <c r="B1" s="2"/>
      <c r="C1" s="2"/>
      <c r="D1" s="2"/>
      <c r="E1" s="2"/>
      <c r="F1" s="2"/>
      <c r="G1" s="2"/>
      <c r="H1" s="3"/>
    </row>
    <row r="3" spans="1:8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27</v>
      </c>
      <c r="H3" s="4" t="s">
        <v>18</v>
      </c>
    </row>
    <row r="4" spans="1:8" x14ac:dyDescent="0.25">
      <c r="A4" s="4" t="s">
        <v>7</v>
      </c>
      <c r="B4" s="4">
        <v>177934</v>
      </c>
      <c r="C4" s="4">
        <v>175741</v>
      </c>
      <c r="D4" s="5">
        <f>C4-B4</f>
        <v>-2193</v>
      </c>
      <c r="E4" s="4">
        <v>693</v>
      </c>
      <c r="F4" s="6">
        <v>26</v>
      </c>
      <c r="G4" s="4">
        <f>E4*100/E22</f>
        <v>2.2900006608948518</v>
      </c>
      <c r="H4" s="6">
        <f>F4*100/F22</f>
        <v>-2.1812080536912752</v>
      </c>
    </row>
    <row r="5" spans="1:8" x14ac:dyDescent="0.25">
      <c r="A5" s="4" t="s">
        <v>8</v>
      </c>
      <c r="B5" s="4">
        <v>82321</v>
      </c>
      <c r="C5" s="4">
        <v>81190</v>
      </c>
      <c r="D5" s="5">
        <f t="shared" ref="D5:D22" si="0">C5-B5</f>
        <v>-1131</v>
      </c>
      <c r="E5" s="4">
        <v>699</v>
      </c>
      <c r="F5" s="6">
        <v>94</v>
      </c>
      <c r="G5" s="4">
        <f>E5*100/E22</f>
        <v>2.3098275064437246</v>
      </c>
      <c r="H5" s="6">
        <f>F5*100/F22</f>
        <v>-7.8859060402684564</v>
      </c>
    </row>
    <row r="6" spans="1:8" x14ac:dyDescent="0.25">
      <c r="A6" s="4" t="s">
        <v>9</v>
      </c>
      <c r="B6" s="4">
        <v>290096</v>
      </c>
      <c r="C6" s="4">
        <v>285435</v>
      </c>
      <c r="D6" s="5">
        <f t="shared" si="0"/>
        <v>-4661</v>
      </c>
      <c r="E6" s="4">
        <v>1392</v>
      </c>
      <c r="F6" s="7">
        <v>-50</v>
      </c>
      <c r="G6" s="4">
        <f>E6*100/E22</f>
        <v>4.5998281673385764</v>
      </c>
      <c r="H6" s="4">
        <f>F6*100/F22</f>
        <v>4.1946308724832218</v>
      </c>
    </row>
    <row r="7" spans="1:8" x14ac:dyDescent="0.25">
      <c r="A7" s="4" t="s">
        <v>10</v>
      </c>
      <c r="B7" s="4">
        <v>919567</v>
      </c>
      <c r="C7" s="4">
        <v>908043</v>
      </c>
      <c r="D7" s="5">
        <f t="shared" si="0"/>
        <v>-11524</v>
      </c>
      <c r="E7" s="4">
        <v>2637</v>
      </c>
      <c r="F7" s="7">
        <v>-133</v>
      </c>
      <c r="G7" s="4">
        <f>E7*100/E22</f>
        <v>8.7138986187297593</v>
      </c>
      <c r="H7" s="4">
        <f>F7*100/F22</f>
        <v>11.157718120805368</v>
      </c>
    </row>
    <row r="8" spans="1:8" x14ac:dyDescent="0.25">
      <c r="A8" s="4" t="s">
        <v>11</v>
      </c>
      <c r="B8" s="4">
        <v>543334</v>
      </c>
      <c r="C8" s="4">
        <v>546375</v>
      </c>
      <c r="D8" s="8">
        <f t="shared" si="0"/>
        <v>3041</v>
      </c>
      <c r="E8" s="4">
        <v>2904</v>
      </c>
      <c r="F8" s="11">
        <v>-260</v>
      </c>
      <c r="G8" s="4">
        <f>E8*100/E22</f>
        <v>9.5961932456546162</v>
      </c>
      <c r="H8" s="4">
        <f>F8*100/F22</f>
        <v>21.812080536912752</v>
      </c>
    </row>
    <row r="9" spans="1:8" x14ac:dyDescent="0.25">
      <c r="A9" s="4" t="s">
        <v>12</v>
      </c>
      <c r="B9" s="4">
        <v>145955</v>
      </c>
      <c r="C9" s="4">
        <v>145698</v>
      </c>
      <c r="D9" s="5">
        <f t="shared" si="0"/>
        <v>-257</v>
      </c>
      <c r="E9" s="4">
        <v>888</v>
      </c>
      <c r="F9" s="6">
        <v>45</v>
      </c>
      <c r="G9" s="4">
        <f>E9*100/E22</f>
        <v>2.9343731412332299</v>
      </c>
      <c r="H9" s="6">
        <f>F9*100/F22</f>
        <v>-3.7751677852348995</v>
      </c>
    </row>
    <row r="10" spans="1:8" x14ac:dyDescent="0.25">
      <c r="A10" s="4" t="s">
        <v>26</v>
      </c>
      <c r="B10" s="4">
        <v>740173</v>
      </c>
      <c r="C10" s="4">
        <v>737021</v>
      </c>
      <c r="D10" s="5">
        <f t="shared" si="0"/>
        <v>-3152</v>
      </c>
      <c r="E10" s="4">
        <v>1840</v>
      </c>
      <c r="F10" s="7">
        <v>-137</v>
      </c>
      <c r="G10" s="4">
        <f>E10*100/E22</f>
        <v>6.0802326349877731</v>
      </c>
      <c r="H10" s="4">
        <f>F10*100/F22</f>
        <v>11.493288590604028</v>
      </c>
    </row>
    <row r="11" spans="1:8" x14ac:dyDescent="0.25">
      <c r="A11" s="4" t="s">
        <v>13</v>
      </c>
      <c r="B11" s="4">
        <v>174483</v>
      </c>
      <c r="C11" s="4">
        <v>173597</v>
      </c>
      <c r="D11" s="5">
        <f t="shared" si="0"/>
        <v>-886</v>
      </c>
      <c r="E11" s="4">
        <v>670</v>
      </c>
      <c r="F11" s="7">
        <v>-62</v>
      </c>
      <c r="G11" s="4">
        <f>E11*100/E22</f>
        <v>2.2139977529575043</v>
      </c>
      <c r="H11" s="4">
        <f>F11*100/F22</f>
        <v>5.201342281879195</v>
      </c>
    </row>
    <row r="12" spans="1:8" x14ac:dyDescent="0.25">
      <c r="A12" s="4" t="s">
        <v>14</v>
      </c>
      <c r="B12" s="4">
        <v>1185528</v>
      </c>
      <c r="C12" s="4">
        <v>1190757</v>
      </c>
      <c r="D12" s="9">
        <f t="shared" si="0"/>
        <v>5229</v>
      </c>
      <c r="E12" s="4">
        <v>5312</v>
      </c>
      <c r="F12" s="11">
        <v>-201</v>
      </c>
      <c r="G12" s="4">
        <f>E12*100/E22</f>
        <v>17.553367259269049</v>
      </c>
      <c r="H12" s="4">
        <f>F12*100/F22</f>
        <v>16.86241610738255</v>
      </c>
    </row>
    <row r="13" spans="1:8" x14ac:dyDescent="0.25">
      <c r="A13" s="4" t="s">
        <v>15</v>
      </c>
      <c r="B13" s="4">
        <v>215899</v>
      </c>
      <c r="C13" s="4">
        <v>214637</v>
      </c>
      <c r="D13" s="5">
        <f t="shared" si="0"/>
        <v>-1262</v>
      </c>
      <c r="E13" s="4">
        <v>992</v>
      </c>
      <c r="F13" s="7">
        <v>-71</v>
      </c>
      <c r="G13" s="4">
        <f>E13*100/E22</f>
        <v>3.2780384640803648</v>
      </c>
      <c r="H13" s="4">
        <f>F13*100/F22</f>
        <v>5.9563758389261743</v>
      </c>
    </row>
    <row r="14" spans="1:8" x14ac:dyDescent="0.25">
      <c r="A14" s="4" t="s">
        <v>16</v>
      </c>
      <c r="B14" s="4">
        <v>40820</v>
      </c>
      <c r="C14" s="4">
        <v>39841</v>
      </c>
      <c r="D14" s="5">
        <f t="shared" si="0"/>
        <v>-979</v>
      </c>
      <c r="E14" s="4">
        <v>204</v>
      </c>
      <c r="F14" s="7">
        <v>-5</v>
      </c>
      <c r="G14" s="4">
        <f>E14*100/E22</f>
        <v>0.67411274866168791</v>
      </c>
      <c r="H14" s="4">
        <f>F14*100/F22</f>
        <v>0.41946308724832215</v>
      </c>
    </row>
    <row r="15" spans="1:8" x14ac:dyDescent="0.25">
      <c r="A15" s="4" t="s">
        <v>17</v>
      </c>
      <c r="B15" s="4">
        <v>538472</v>
      </c>
      <c r="C15" s="4">
        <v>538570</v>
      </c>
      <c r="D15" s="9">
        <f t="shared" si="0"/>
        <v>98</v>
      </c>
      <c r="E15" s="4">
        <v>2244</v>
      </c>
      <c r="F15" s="11">
        <v>-322</v>
      </c>
      <c r="G15" s="4">
        <f>E15*100/E22</f>
        <v>7.4152402352785671</v>
      </c>
      <c r="H15" s="10">
        <f>F15*100/F22</f>
        <v>27.013422818791945</v>
      </c>
    </row>
    <row r="16" spans="1:8" x14ac:dyDescent="0.25">
      <c r="A16" s="4" t="s">
        <v>19</v>
      </c>
      <c r="B16" s="4">
        <v>616348</v>
      </c>
      <c r="C16" s="4">
        <v>605617</v>
      </c>
      <c r="D16" s="5">
        <f t="shared" si="0"/>
        <v>-10731</v>
      </c>
      <c r="E16" s="4">
        <v>1086</v>
      </c>
      <c r="F16" s="7">
        <v>-90</v>
      </c>
      <c r="G16" s="4">
        <f>E16*100/E22</f>
        <v>3.5886590443460444</v>
      </c>
      <c r="H16" s="4">
        <f>F16*100/F22</f>
        <v>7.550335570469799</v>
      </c>
    </row>
    <row r="17" spans="1:8" x14ac:dyDescent="0.25">
      <c r="A17" s="4" t="s">
        <v>20</v>
      </c>
      <c r="B17" s="4">
        <v>209363</v>
      </c>
      <c r="C17" s="4">
        <v>207300</v>
      </c>
      <c r="D17" s="5">
        <f t="shared" si="0"/>
        <v>-2063</v>
      </c>
      <c r="E17" s="4">
        <v>1035</v>
      </c>
      <c r="F17" s="6">
        <v>123</v>
      </c>
      <c r="G17" s="4">
        <f>E17*100/E22</f>
        <v>3.4201308571806224</v>
      </c>
      <c r="H17" s="4">
        <f>F18*100/F22</f>
        <v>8.3892617449664435</v>
      </c>
    </row>
    <row r="18" spans="1:8" x14ac:dyDescent="0.25">
      <c r="A18" s="4" t="s">
        <v>21</v>
      </c>
      <c r="B18" s="4">
        <v>760881</v>
      </c>
      <c r="C18" s="4">
        <v>750646</v>
      </c>
      <c r="D18" s="5">
        <f t="shared" si="0"/>
        <v>-10235</v>
      </c>
      <c r="E18" s="4">
        <v>2147</v>
      </c>
      <c r="F18" s="7">
        <v>-100</v>
      </c>
      <c r="G18" s="4">
        <f>E18*100/E22</f>
        <v>7.0947062322384511</v>
      </c>
      <c r="H18" s="4">
        <f>F18*100/F22</f>
        <v>8.3892617449664435</v>
      </c>
    </row>
    <row r="19" spans="1:8" x14ac:dyDescent="0.25">
      <c r="A19" s="4" t="s">
        <v>22</v>
      </c>
      <c r="B19" s="4">
        <v>481769</v>
      </c>
      <c r="C19" s="4">
        <v>483023</v>
      </c>
      <c r="D19" s="9">
        <f t="shared" si="0"/>
        <v>1254</v>
      </c>
      <c r="E19" s="4">
        <v>2297</v>
      </c>
      <c r="F19" s="11">
        <v>-94</v>
      </c>
      <c r="G19" s="4">
        <f>E19*100/E22</f>
        <v>7.5903773709602804</v>
      </c>
      <c r="H19" s="4">
        <f>F19*100/F22</f>
        <v>7.8859060402684564</v>
      </c>
    </row>
    <row r="20" spans="1:8" x14ac:dyDescent="0.25">
      <c r="A20" s="4" t="s">
        <v>23</v>
      </c>
      <c r="B20" s="4">
        <v>119436</v>
      </c>
      <c r="C20" s="4">
        <v>118677</v>
      </c>
      <c r="D20" s="5">
        <f t="shared" si="0"/>
        <v>-759</v>
      </c>
      <c r="E20" s="4">
        <v>682</v>
      </c>
      <c r="F20" s="7">
        <v>-28</v>
      </c>
      <c r="G20" s="4">
        <f>E20*100/E22</f>
        <v>2.2536514440552509</v>
      </c>
      <c r="H20" s="4">
        <f>F20*100/F22</f>
        <v>2.348993288590604</v>
      </c>
    </row>
    <row r="21" spans="1:8" x14ac:dyDescent="0.25">
      <c r="A21" s="4" t="s">
        <v>24</v>
      </c>
      <c r="B21" s="4">
        <v>606447</v>
      </c>
      <c r="C21" s="4">
        <v>603564</v>
      </c>
      <c r="D21" s="5">
        <f t="shared" si="0"/>
        <v>-2883</v>
      </c>
      <c r="E21" s="4">
        <v>2540</v>
      </c>
      <c r="F21" s="6">
        <v>73</v>
      </c>
      <c r="G21" s="4">
        <f>E21*100/E22</f>
        <v>8.3933646156896433</v>
      </c>
      <c r="H21" s="6">
        <f>F21*100/F22</f>
        <v>-6.124161073825503</v>
      </c>
    </row>
    <row r="22" spans="1:8" x14ac:dyDescent="0.25">
      <c r="A22" s="4" t="s">
        <v>25</v>
      </c>
      <c r="B22" s="4">
        <f>SUM(B4:B21)</f>
        <v>7848826</v>
      </c>
      <c r="C22" s="4">
        <f>SUM(C4:C21)</f>
        <v>7805732</v>
      </c>
      <c r="D22" s="4">
        <f t="shared" si="0"/>
        <v>-43094</v>
      </c>
      <c r="E22" s="4">
        <f>SUM(E4:E21)</f>
        <v>30262</v>
      </c>
      <c r="F22" s="7">
        <f>SUM(F4:F21)</f>
        <v>-1192</v>
      </c>
      <c r="G22" s="4">
        <f>SUM(G4:G21)</f>
        <v>100</v>
      </c>
      <c r="H22" s="4"/>
    </row>
    <row r="24" spans="1:8" x14ac:dyDescent="0.25">
      <c r="A24" s="5"/>
      <c r="B24" s="4" t="s">
        <v>28</v>
      </c>
      <c r="C24" s="4"/>
    </row>
    <row r="25" spans="1:8" x14ac:dyDescent="0.25">
      <c r="A25" s="9"/>
      <c r="B25" s="4" t="s">
        <v>29</v>
      </c>
      <c r="C25" s="4"/>
    </row>
    <row r="26" spans="1:8" x14ac:dyDescent="0.25">
      <c r="A26" s="6"/>
      <c r="B26" s="4" t="s">
        <v>30</v>
      </c>
      <c r="C26" s="4"/>
    </row>
    <row r="27" spans="1:8" x14ac:dyDescent="0.25">
      <c r="A27" s="11"/>
      <c r="B27" s="4" t="s">
        <v>31</v>
      </c>
      <c r="C27" s="4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22"/>
    </sheetView>
  </sheetViews>
  <sheetFormatPr defaultRowHeight="15" x14ac:dyDescent="0.25"/>
  <cols>
    <col min="2" max="3" width="0" hidden="1" customWidth="1"/>
    <col min="4" max="4" width="9.140625" customWidth="1"/>
    <col min="6" max="6" width="16" customWidth="1"/>
    <col min="7" max="7" width="18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prospetto comparativo compl</vt:lpstr>
      <vt:lpstr>rapporto posti alunni 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</dc:creator>
  <cp:lastModifiedBy>MIUR</cp:lastModifiedBy>
  <cp:lastPrinted>2016-07-29T07:22:01Z</cp:lastPrinted>
  <dcterms:created xsi:type="dcterms:W3CDTF">2016-07-29T06:43:58Z</dcterms:created>
  <dcterms:modified xsi:type="dcterms:W3CDTF">2016-07-29T07:36:24Z</dcterms:modified>
</cp:coreProperties>
</file>